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ΣΥΝΟΛΟ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25" i="1"/>
  <c r="M25"/>
  <c r="N24"/>
  <c r="N23"/>
  <c r="M23"/>
  <c r="N22"/>
  <c r="M22"/>
  <c r="N21"/>
  <c r="M21"/>
  <c r="J20"/>
  <c r="J19"/>
  <c r="F21"/>
  <c r="B27"/>
  <c r="B26"/>
  <c r="B25"/>
  <c r="B24"/>
  <c r="B23"/>
  <c r="B22"/>
  <c r="B21"/>
  <c r="B20"/>
  <c r="O15"/>
  <c r="N15"/>
  <c r="M15"/>
  <c r="L15"/>
  <c r="K15"/>
  <c r="J15"/>
  <c r="I15"/>
  <c r="H15"/>
  <c r="G15"/>
  <c r="F15"/>
  <c r="E15"/>
  <c r="D15"/>
  <c r="C15"/>
  <c r="B15"/>
  <c r="O14"/>
  <c r="N14"/>
  <c r="M14"/>
  <c r="L14"/>
  <c r="K14"/>
  <c r="J14"/>
  <c r="I14"/>
  <c r="H14"/>
  <c r="G14"/>
  <c r="F14"/>
  <c r="E14"/>
  <c r="D14"/>
  <c r="C14"/>
  <c r="B14"/>
  <c r="O13"/>
  <c r="N13"/>
  <c r="M13"/>
  <c r="L13"/>
  <c r="K13"/>
  <c r="J13"/>
  <c r="I13"/>
  <c r="H13"/>
  <c r="G13"/>
  <c r="F13"/>
  <c r="E13"/>
  <c r="D13"/>
  <c r="C13"/>
  <c r="B13"/>
  <c r="O12"/>
  <c r="N12"/>
  <c r="M12"/>
  <c r="L12"/>
  <c r="K12"/>
  <c r="J12"/>
  <c r="I12"/>
  <c r="H12"/>
  <c r="G12"/>
  <c r="F12"/>
  <c r="E12"/>
  <c r="D12"/>
  <c r="C12"/>
  <c r="B12"/>
  <c r="O11"/>
  <c r="N11"/>
  <c r="M11"/>
  <c r="L11"/>
  <c r="K11"/>
  <c r="J11"/>
  <c r="I11"/>
  <c r="H11"/>
  <c r="G11"/>
  <c r="F11"/>
  <c r="E11"/>
  <c r="D11"/>
  <c r="C11"/>
  <c r="B11"/>
  <c r="O10"/>
  <c r="N10"/>
  <c r="M10"/>
  <c r="L10"/>
  <c r="K10"/>
  <c r="J10"/>
  <c r="I10"/>
  <c r="H10"/>
  <c r="G10"/>
  <c r="F10"/>
  <c r="E10"/>
  <c r="D10"/>
  <c r="C10"/>
  <c r="B10"/>
  <c r="O9"/>
  <c r="N9"/>
  <c r="M9"/>
  <c r="L9"/>
  <c r="K9"/>
  <c r="J9"/>
  <c r="I9"/>
  <c r="H9"/>
  <c r="G9"/>
  <c r="F9"/>
  <c r="E9"/>
  <c r="D9"/>
  <c r="C9"/>
  <c r="B9"/>
  <c r="O8"/>
  <c r="O16" s="1"/>
  <c r="N8"/>
  <c r="N16" s="1"/>
  <c r="M8"/>
  <c r="M16" s="1"/>
  <c r="L8"/>
  <c r="L16" s="1"/>
  <c r="K8"/>
  <c r="K16" s="1"/>
  <c r="J8"/>
  <c r="J16" s="1"/>
  <c r="I8"/>
  <c r="I16" s="1"/>
  <c r="H8"/>
  <c r="H16" s="1"/>
  <c r="G8"/>
  <c r="G16" s="1"/>
  <c r="F8"/>
  <c r="F16" s="1"/>
  <c r="E8"/>
  <c r="E16" s="1"/>
  <c r="D8"/>
  <c r="D16" s="1"/>
  <c r="C8"/>
  <c r="C16" s="1"/>
  <c r="B8"/>
  <c r="B16" s="1"/>
  <c r="B28" l="1"/>
  <c r="F17" l="1"/>
  <c r="H17"/>
  <c r="J17"/>
</calcChain>
</file>

<file path=xl/sharedStrings.xml><?xml version="1.0" encoding="utf-8"?>
<sst xmlns="http://schemas.openxmlformats.org/spreadsheetml/2006/main" count="59" uniqueCount="55">
  <si>
    <t>ΓΕΝΙΚΗ  ΠΕΡΙΦΕΡΕΙΑΚΗ ΑΣΤΥΝΟΜΙΚΗ ΔΙΕΥΘΥΝΣΗ ΙΟΝΙΩΝ ΝΗΣΩΝ</t>
  </si>
  <si>
    <t>ΔΡΑΣΕΙΣ</t>
  </si>
  <si>
    <t>Α. ΓΕΝΙΚΑ ΣΤΟΙΧΕΙΑ</t>
  </si>
  <si>
    <t>Β. ΔΡΑΣΤΗΡΙΟΤΗΤΑ</t>
  </si>
  <si>
    <t>ΑΡΙΘΜΟΣ ΠΡΑΓΜΑΤΟΠΟΙΗΘΕΝΤΩΝ</t>
  </si>
  <si>
    <t xml:space="preserve">ΑΡΙΘΜΟΣ ΔΙΑΤΙΘΕΜΕΝΩΝ ΑΣΤΥΝΟΜΙΚΩΝ </t>
  </si>
  <si>
    <t>ΑΡΙΘΜΟΣ ΔΙΑΤΙΘΕΜΕΝΩΝ ΜΕΣΩΝ</t>
  </si>
  <si>
    <t>ΑΡΙΘΜΟΣ ΕΛΕΓΧΘΕΝΤΩΝ ΟΧΗΜΑΤΩΝ</t>
  </si>
  <si>
    <t>ΑΡΙΘΜΟΣ ΕΛΕΓΧΘΕΝΤΩΝ ΑΤΟΜΩΝ</t>
  </si>
  <si>
    <t>ΑΡΙΘΜΟΣ ΠΡΟΣΑΧΘΕΝΤΩΝ ΑΤΟΜΩΝ</t>
  </si>
  <si>
    <t>ΑΡΙΘΜΟΣ ΣΥΛΛΗΦΘΕΝΤΩΝ ΑΤΟΜΩΝ</t>
  </si>
  <si>
    <t>ΑΡΙΘΜΟΣ ΒΕΒΑΙΩΘΕΙΣΩΝ ΠΑΡΑΒΑΣΕΩΝ</t>
  </si>
  <si>
    <t>ΑΡΙΘΜΟΣ ΕΛΕΓΧΩΝ ΚΑΤΑΣΤ/ΤΩΝ</t>
  </si>
  <si>
    <t xml:space="preserve">ΗΜΕΔΑΠΟΙ </t>
  </si>
  <si>
    <t>ΑΛΛΟΔΑΠΟΙ</t>
  </si>
  <si>
    <t>ΗΜΕΔΑΠΟΙ</t>
  </si>
  <si>
    <t>ΑΛΛΟΔΑΠΟΙ ΓΙΑ ΔΙΟΙΚ. ΑΠΕΛΑΣΗ</t>
  </si>
  <si>
    <t>ΑΛΛΟΔΑΠΟΙ ΓΙΑ ΛΟΙΠΑ ΑΔΙΚΗΜΑΤΑ</t>
  </si>
  <si>
    <r>
      <t xml:space="preserve">ΣΥΛΛΗΨΕΙΣ ΑΤΟΜΩΝ ΣΤΑ Μ.Μ.Μ. </t>
    </r>
    <r>
      <rPr>
        <sz val="10"/>
        <rFont val="Cambria"/>
        <family val="1"/>
        <charset val="161"/>
      </rPr>
      <t>(ΠΟΡΤΟΦΟΛΑΔΕΣ)</t>
    </r>
  </si>
  <si>
    <t>ΠΕΖΕΣ ΠΕΡΙΠΟΛΙΕΣ</t>
  </si>
  <si>
    <t>ΕΠΟΧΟΥΜΕΝΕΣ ΠΕΡΙΠΟΛΙΕΣ</t>
  </si>
  <si>
    <t>ΕΠΟΧΟΥΜΕΝΕΣ ΠΕΡΙΠΟΛΙΕΣ ΜΕ ΔΙΚΥΚΛΑ</t>
  </si>
  <si>
    <t>ΕΞΟΡΜΗΣΕΙΣ</t>
  </si>
  <si>
    <t xml:space="preserve">ΣΥΝΕΡΓΕΙΑ ΠΑΡΟΧΗΣ ΣΥΝΔΡΟΜΗΣ </t>
  </si>
  <si>
    <t>ΣΥΝΕΡΓΕΙΑ ΕΛΕΓΧΩΝ</t>
  </si>
  <si>
    <t>ΔΡΑΣΗ ΠΑΡΑΕΜΠΟΡΙΟΥ</t>
  </si>
  <si>
    <t>ΛΟΙΠΕΣ ΔΡΑΣΕΙΣ</t>
  </si>
  <si>
    <t>ΣΥΝΟΛΟ</t>
  </si>
  <si>
    <t>ΑΝΑΛΥΣΗ ΣΥΛΛΗΦΘΕΝΤΩΝ</t>
  </si>
  <si>
    <t>ΑΡΙΘΜΟΣ</t>
  </si>
  <si>
    <t>ΑΡΙΘΜΟΣ ΚΑΤΑΓΓΕΛΙΩΝ ΔΙΑΤΑΡΑΞΗΣ</t>
  </si>
  <si>
    <t>ΠΑΡΑΒΑΣΕΙΣ Κ.Ο.Κ.    (ΓΕΝΙΚΑ)</t>
  </si>
  <si>
    <t xml:space="preserve">EΛΕΓΧΟΣ ΕΦΑΡΜΟΓΗΣ ΜΕΤΡΩΝ COVID19 </t>
  </si>
  <si>
    <t>Κλοπές - Διαρρήξεις</t>
  </si>
  <si>
    <t>ΑΡΙΘΜΟΣ ΕΛΕΓΧΩΝ ΓΙΑ ΔΙΑΤΑΡΑΞΗ</t>
  </si>
  <si>
    <t>ΠΑΡΑΒΑΣΕΙΣ Κ.Ο.Κ.   (ΡΑΜΠΕΣ Α.Μ.Ε.Α)</t>
  </si>
  <si>
    <t>ΣΗΜΕΙΑ</t>
  </si>
  <si>
    <t xml:space="preserve">ΕΛΕΓΧΟΙ </t>
  </si>
  <si>
    <t>ΠΑΡΑΒΑΣΕΙΣ</t>
  </si>
  <si>
    <t>Ληστεία</t>
  </si>
  <si>
    <t>ΑΡΙΘΜΟΣ ΒΕΒΑΙΩΘΕΙΣΩΝ ΠΑΡΑΒΑΣΕΩΝ ΓΙΑ ΔΙΑΤΑΡΑΞΗ  (ΣΤΙΣ  ΛΟΙΠΕΣ ΠΕΡΙΠΤΩΣΕΙΣ ΟΥΔΕΝ ΔΙΑΠΙΣΤΩΘΗ)</t>
  </si>
  <si>
    <t>ΚΑΤΑΣΤΗΜΑΤΑ</t>
  </si>
  <si>
    <t xml:space="preserve"> Περί Αλλοδαπών</t>
  </si>
  <si>
    <t>ΑΡΙΘΜΟΣ ΣΦΡΑΓΙΣΕΩΝ ΚΑΤΑΣΤΗΜΑΤΩΝ</t>
  </si>
  <si>
    <t>ΜΜΜ</t>
  </si>
  <si>
    <t>Περί Όπλων</t>
  </si>
  <si>
    <t>ΛΟΙΠΑ ΣΗΜΕΙΑ</t>
  </si>
  <si>
    <t>Περί Ναρκωτικών</t>
  </si>
  <si>
    <t>Περί Εθνικού Τελ. Κώδικα</t>
  </si>
  <si>
    <t>Διωκόμενοι - Καταδ. Αποφ.</t>
  </si>
  <si>
    <t xml:space="preserve">Λοιπές παραβάσεις </t>
  </si>
  <si>
    <t>ΣΗΜΕΙΩΣΗ:</t>
  </si>
  <si>
    <t>Η ΔΙΑΦΟΡΑ ΣΤΟΝ ΑΡΙΘΜΟ ΚΑΤΑΓΓΕΛΙΩΝ ΚΑΙ ΕΛΕΓΧΩΝ ΓΙΑ ΔΙΑΤΑΡΑΞΗ ΣΥΝΙΣΤΑΤΑΙ ΣΤΟ OΤΙ ΓΙΑ ΤΗΝ ΙΔΙΑ ΔΙΑΤΑΡΑΞΗ EΠΙΚΟΙΝΩΝΟΥΝ  ΠΟΛΛΟΙ ΚΑΤΑΓΓΕΛΛΟΝΤΕΣ</t>
  </si>
  <si>
    <t>ΑΕΡΟΛΙΜΕΝΕΣ</t>
  </si>
  <si>
    <t>ΣΥΝΟΛΙΚΗ ΔΡΑΣΤΗΡΙΟΤΗΤΑ ΦΕΒΡΟΥΑΡΙΟΥ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</si>
</sst>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61"/>
      <scheme val="minor"/>
    </font>
    <font>
      <b/>
      <sz val="12"/>
      <color indexed="8"/>
      <name val="Cambria"/>
      <family val="1"/>
      <charset val="161"/>
    </font>
    <font>
      <b/>
      <sz val="14"/>
      <color indexed="8"/>
      <name val="Cambria"/>
      <family val="1"/>
      <charset val="161"/>
    </font>
    <font>
      <sz val="12"/>
      <color indexed="8"/>
      <name val="Cambria"/>
      <family val="1"/>
      <charset val="161"/>
    </font>
    <font>
      <sz val="12"/>
      <name val="Cambria"/>
      <family val="1"/>
      <charset val="161"/>
    </font>
    <font>
      <sz val="10"/>
      <name val="Cambria"/>
      <family val="1"/>
      <charset val="161"/>
    </font>
    <font>
      <i/>
      <u/>
      <sz val="16"/>
      <color indexed="10"/>
      <name val="Cambria"/>
      <family val="1"/>
      <charset val="161"/>
    </font>
    <font>
      <sz val="11"/>
      <color indexed="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Βασικό_ΜΟΤΙΒΟ EXCEL ΔΙΑΤΑΡΑΞΕΩΝ - ΜΗΝ ΤΟ ΣΒΗΣΕΙΣ - ΚΑΤΣΙΑΠΑΝΗΣ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6;&#921;&#917;&#933;&#920;&#933;&#925;&#931;&#917;&#937;&#925;/&#916;&#929;&#913;&#931;&#932;&#919;&#929;&#921;&#927;&#932;&#919;&#932;&#913;%20&#915;&#917;&#928;&#913;&#916;&#921;&#925;%20&#934;&#917;&#914;&#929;&#927;&#933;&#913;&#929;&#921;&#927;&#931;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ΖΑΚΥΝΘΟΣ."/>
      <sheetName val="ΛΕΥΚΑΔΑ"/>
      <sheetName val="ΚΕΦΑΛΟΝΙΑ"/>
      <sheetName val="ΚΕΡΚΥΡΑ."/>
      <sheetName val="ΣΥΝΟΛΟ"/>
    </sheetNames>
    <sheetDataSet>
      <sheetData sheetId="0">
        <row r="9">
          <cell r="B9">
            <v>168</v>
          </cell>
          <cell r="C9">
            <v>154</v>
          </cell>
          <cell r="D9">
            <v>33</v>
          </cell>
          <cell r="E9">
            <v>231</v>
          </cell>
          <cell r="F9">
            <v>212</v>
          </cell>
          <cell r="G9">
            <v>254</v>
          </cell>
          <cell r="H9">
            <v>50</v>
          </cell>
          <cell r="I9">
            <v>48</v>
          </cell>
        </row>
        <row r="13">
          <cell r="B13">
            <v>28</v>
          </cell>
          <cell r="C13">
            <v>56</v>
          </cell>
          <cell r="D13">
            <v>28</v>
          </cell>
          <cell r="E13">
            <v>769</v>
          </cell>
          <cell r="F13">
            <v>389</v>
          </cell>
          <cell r="G13">
            <v>380</v>
          </cell>
          <cell r="H13">
            <v>12</v>
          </cell>
          <cell r="I13">
            <v>11</v>
          </cell>
          <cell r="J13">
            <v>33</v>
          </cell>
          <cell r="K13">
            <v>19</v>
          </cell>
          <cell r="L13">
            <v>36</v>
          </cell>
          <cell r="M13">
            <v>0</v>
          </cell>
          <cell r="N13">
            <v>0</v>
          </cell>
          <cell r="O13">
            <v>0</v>
          </cell>
        </row>
        <row r="19">
          <cell r="J19">
            <v>439</v>
          </cell>
        </row>
        <row r="20">
          <cell r="B20">
            <v>2</v>
          </cell>
        </row>
        <row r="21">
          <cell r="M21">
            <v>95</v>
          </cell>
          <cell r="N21">
            <v>0</v>
          </cell>
        </row>
        <row r="22">
          <cell r="B22">
            <v>11</v>
          </cell>
          <cell r="M22">
            <v>11</v>
          </cell>
          <cell r="N22">
            <v>0</v>
          </cell>
        </row>
        <row r="23">
          <cell r="B23">
            <v>1</v>
          </cell>
          <cell r="M23">
            <v>769</v>
          </cell>
          <cell r="N23">
            <v>66</v>
          </cell>
        </row>
        <row r="24">
          <cell r="B24">
            <v>5</v>
          </cell>
          <cell r="N24">
            <v>66</v>
          </cell>
        </row>
        <row r="26">
          <cell r="B26">
            <v>1</v>
          </cell>
        </row>
        <row r="27">
          <cell r="B27">
            <v>68</v>
          </cell>
        </row>
      </sheetData>
      <sheetData sheetId="1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216</v>
          </cell>
          <cell r="C9">
            <v>403</v>
          </cell>
          <cell r="D9">
            <v>131</v>
          </cell>
          <cell r="E9">
            <v>895</v>
          </cell>
          <cell r="F9">
            <v>1105</v>
          </cell>
          <cell r="G9">
            <v>296</v>
          </cell>
          <cell r="H9">
            <v>29</v>
          </cell>
          <cell r="I9">
            <v>6</v>
          </cell>
          <cell r="J9">
            <v>4</v>
          </cell>
          <cell r="K9">
            <v>4</v>
          </cell>
          <cell r="L9">
            <v>0</v>
          </cell>
          <cell r="M9">
            <v>0</v>
          </cell>
          <cell r="N9">
            <v>111</v>
          </cell>
          <cell r="O9">
            <v>370</v>
          </cell>
        </row>
        <row r="10">
          <cell r="B10">
            <v>35</v>
          </cell>
          <cell r="C10">
            <v>63</v>
          </cell>
          <cell r="D10">
            <v>35</v>
          </cell>
          <cell r="E10">
            <v>171</v>
          </cell>
          <cell r="F10">
            <v>227</v>
          </cell>
          <cell r="G10">
            <v>64</v>
          </cell>
          <cell r="H10">
            <v>42</v>
          </cell>
          <cell r="I10">
            <v>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16</v>
          </cell>
          <cell r="O10">
            <v>0</v>
          </cell>
        </row>
        <row r="11">
          <cell r="B11">
            <v>29</v>
          </cell>
          <cell r="C11">
            <v>58</v>
          </cell>
          <cell r="D11">
            <v>27</v>
          </cell>
          <cell r="E11">
            <v>312</v>
          </cell>
          <cell r="F11">
            <v>352</v>
          </cell>
          <cell r="G11">
            <v>67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68</v>
          </cell>
          <cell r="O11">
            <v>12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>
            <v>27</v>
          </cell>
          <cell r="C13">
            <v>41</v>
          </cell>
          <cell r="D13">
            <v>26</v>
          </cell>
          <cell r="E13">
            <v>272</v>
          </cell>
          <cell r="F13">
            <v>251</v>
          </cell>
          <cell r="G13">
            <v>42</v>
          </cell>
          <cell r="H13">
            <v>3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61</v>
          </cell>
          <cell r="O13">
            <v>8</v>
          </cell>
        </row>
        <row r="14">
          <cell r="B14">
            <v>3</v>
          </cell>
          <cell r="C14">
            <v>3</v>
          </cell>
          <cell r="D14">
            <v>3</v>
          </cell>
          <cell r="E14">
            <v>0</v>
          </cell>
          <cell r="F14">
            <v>18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9">
          <cell r="J19">
            <v>200</v>
          </cell>
        </row>
        <row r="20">
          <cell r="B20">
            <v>0</v>
          </cell>
          <cell r="J20">
            <v>0</v>
          </cell>
        </row>
        <row r="21">
          <cell r="B21">
            <v>1</v>
          </cell>
          <cell r="F21">
            <v>1</v>
          </cell>
          <cell r="M21">
            <v>390</v>
          </cell>
          <cell r="N21">
            <v>12</v>
          </cell>
        </row>
        <row r="22">
          <cell r="B22">
            <v>4</v>
          </cell>
          <cell r="M22">
            <v>0</v>
          </cell>
          <cell r="N22">
            <v>0</v>
          </cell>
        </row>
        <row r="23">
          <cell r="B23">
            <v>0</v>
          </cell>
          <cell r="M23">
            <v>251</v>
          </cell>
          <cell r="N23">
            <v>43</v>
          </cell>
        </row>
        <row r="24">
          <cell r="B24">
            <v>0</v>
          </cell>
          <cell r="N24">
            <v>55</v>
          </cell>
        </row>
        <row r="25">
          <cell r="B25">
            <v>0</v>
          </cell>
        </row>
        <row r="26">
          <cell r="B26">
            <v>1</v>
          </cell>
        </row>
        <row r="27">
          <cell r="B27">
            <v>2</v>
          </cell>
        </row>
      </sheetData>
      <sheetData sheetId="2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>
            <v>242</v>
          </cell>
          <cell r="C9">
            <v>484</v>
          </cell>
          <cell r="D9">
            <v>242</v>
          </cell>
          <cell r="E9">
            <v>932</v>
          </cell>
          <cell r="F9">
            <v>1063</v>
          </cell>
          <cell r="G9">
            <v>338</v>
          </cell>
          <cell r="H9">
            <v>57</v>
          </cell>
          <cell r="I9">
            <v>18</v>
          </cell>
          <cell r="J9">
            <v>8</v>
          </cell>
          <cell r="K9">
            <v>2</v>
          </cell>
          <cell r="L9">
            <v>4</v>
          </cell>
          <cell r="M9">
            <v>0</v>
          </cell>
          <cell r="N9">
            <v>74</v>
          </cell>
          <cell r="O9">
            <v>48</v>
          </cell>
        </row>
        <row r="10">
          <cell r="B10">
            <v>28</v>
          </cell>
          <cell r="C10">
            <v>79</v>
          </cell>
          <cell r="D10">
            <v>62</v>
          </cell>
          <cell r="E10">
            <v>172</v>
          </cell>
          <cell r="F10">
            <v>219</v>
          </cell>
          <cell r="G10">
            <v>106</v>
          </cell>
          <cell r="H10">
            <v>39</v>
          </cell>
          <cell r="I10">
            <v>3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>
            <v>35</v>
          </cell>
          <cell r="O10">
            <v>0</v>
          </cell>
        </row>
        <row r="11">
          <cell r="B11">
            <v>19</v>
          </cell>
          <cell r="C11">
            <v>57</v>
          </cell>
          <cell r="D11">
            <v>21</v>
          </cell>
          <cell r="E11">
            <v>424</v>
          </cell>
          <cell r="F11">
            <v>404</v>
          </cell>
          <cell r="G11">
            <v>112</v>
          </cell>
          <cell r="H11">
            <v>51</v>
          </cell>
          <cell r="I11">
            <v>22</v>
          </cell>
          <cell r="J11">
            <v>3</v>
          </cell>
          <cell r="K11">
            <v>0</v>
          </cell>
          <cell r="L11">
            <v>0</v>
          </cell>
          <cell r="M11">
            <v>0</v>
          </cell>
          <cell r="N11">
            <v>126</v>
          </cell>
          <cell r="O11">
            <v>142</v>
          </cell>
        </row>
        <row r="13">
          <cell r="B13">
            <v>15</v>
          </cell>
          <cell r="C13">
            <v>50</v>
          </cell>
          <cell r="D13">
            <v>20</v>
          </cell>
          <cell r="E13">
            <v>313</v>
          </cell>
          <cell r="F13">
            <v>258</v>
          </cell>
          <cell r="G13">
            <v>106</v>
          </cell>
          <cell r="H13">
            <v>38</v>
          </cell>
          <cell r="I13">
            <v>17</v>
          </cell>
          <cell r="J13">
            <v>4</v>
          </cell>
          <cell r="K13">
            <v>0</v>
          </cell>
          <cell r="L13">
            <v>1</v>
          </cell>
          <cell r="M13">
            <v>0</v>
          </cell>
          <cell r="N13">
            <v>70</v>
          </cell>
          <cell r="O13">
            <v>79</v>
          </cell>
        </row>
        <row r="14">
          <cell r="B14">
            <v>1</v>
          </cell>
          <cell r="C14">
            <v>1</v>
          </cell>
          <cell r="D14">
            <v>1</v>
          </cell>
          <cell r="E14">
            <v>5</v>
          </cell>
          <cell r="F14">
            <v>5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9">
          <cell r="J19">
            <v>248</v>
          </cell>
        </row>
        <row r="20">
          <cell r="J20">
            <v>10</v>
          </cell>
        </row>
        <row r="21">
          <cell r="F21">
            <v>0</v>
          </cell>
          <cell r="M21">
            <v>214</v>
          </cell>
          <cell r="N21">
            <v>5</v>
          </cell>
        </row>
        <row r="22">
          <cell r="B22">
            <v>2</v>
          </cell>
          <cell r="M22">
            <v>12</v>
          </cell>
        </row>
        <row r="23">
          <cell r="M23">
            <v>926</v>
          </cell>
          <cell r="N23">
            <v>48</v>
          </cell>
        </row>
        <row r="24">
          <cell r="B24">
            <v>1</v>
          </cell>
          <cell r="N24">
            <v>53</v>
          </cell>
        </row>
        <row r="25">
          <cell r="M25">
            <v>271</v>
          </cell>
        </row>
        <row r="27">
          <cell r="B27">
            <v>20</v>
          </cell>
        </row>
      </sheetData>
      <sheetData sheetId="3">
        <row r="8">
          <cell r="B8">
            <v>50</v>
          </cell>
          <cell r="C8">
            <v>100</v>
          </cell>
          <cell r="D8">
            <v>0</v>
          </cell>
          <cell r="E8">
            <v>188</v>
          </cell>
          <cell r="F8">
            <v>347</v>
          </cell>
          <cell r="G8">
            <v>153</v>
          </cell>
          <cell r="H8">
            <v>4</v>
          </cell>
          <cell r="I8">
            <v>2</v>
          </cell>
          <cell r="J8">
            <v>4</v>
          </cell>
          <cell r="L8">
            <v>1</v>
          </cell>
          <cell r="N8">
            <v>10</v>
          </cell>
          <cell r="O8">
            <v>22</v>
          </cell>
        </row>
        <row r="9">
          <cell r="B9">
            <v>816</v>
          </cell>
          <cell r="C9">
            <v>1632</v>
          </cell>
          <cell r="D9">
            <v>816</v>
          </cell>
          <cell r="E9">
            <v>4206</v>
          </cell>
          <cell r="F9">
            <v>3252</v>
          </cell>
          <cell r="G9">
            <v>858</v>
          </cell>
          <cell r="H9">
            <v>68</v>
          </cell>
          <cell r="I9">
            <v>45</v>
          </cell>
          <cell r="J9">
            <v>29</v>
          </cell>
          <cell r="K9">
            <v>4</v>
          </cell>
          <cell r="L9">
            <v>19</v>
          </cell>
          <cell r="N9">
            <v>1103</v>
          </cell>
          <cell r="O9">
            <v>555</v>
          </cell>
        </row>
        <row r="10">
          <cell r="B10">
            <v>185</v>
          </cell>
          <cell r="C10">
            <v>560</v>
          </cell>
          <cell r="D10">
            <v>560</v>
          </cell>
          <cell r="E10">
            <v>955</v>
          </cell>
          <cell r="F10">
            <v>785</v>
          </cell>
          <cell r="G10">
            <v>649</v>
          </cell>
          <cell r="H10">
            <v>38</v>
          </cell>
          <cell r="I10">
            <v>35</v>
          </cell>
          <cell r="J10">
            <v>20</v>
          </cell>
          <cell r="K10">
            <v>17</v>
          </cell>
          <cell r="L10">
            <v>5</v>
          </cell>
          <cell r="N10">
            <v>287</v>
          </cell>
          <cell r="O10">
            <v>155</v>
          </cell>
        </row>
        <row r="11">
          <cell r="B11">
            <v>7</v>
          </cell>
          <cell r="C11">
            <v>163</v>
          </cell>
          <cell r="D11">
            <v>68</v>
          </cell>
          <cell r="E11">
            <v>991</v>
          </cell>
          <cell r="F11">
            <v>898</v>
          </cell>
          <cell r="G11">
            <v>434</v>
          </cell>
          <cell r="H11">
            <v>30</v>
          </cell>
          <cell r="I11">
            <v>26</v>
          </cell>
          <cell r="J11">
            <v>21</v>
          </cell>
          <cell r="K11">
            <v>4</v>
          </cell>
          <cell r="L11">
            <v>6</v>
          </cell>
          <cell r="N11">
            <v>484</v>
          </cell>
          <cell r="O11">
            <v>255</v>
          </cell>
        </row>
        <row r="14">
          <cell r="B14">
            <v>75</v>
          </cell>
          <cell r="C14">
            <v>46</v>
          </cell>
          <cell r="D14">
            <v>23</v>
          </cell>
          <cell r="E14">
            <v>168</v>
          </cell>
          <cell r="F14">
            <v>98</v>
          </cell>
          <cell r="G14">
            <v>55</v>
          </cell>
          <cell r="J14">
            <v>6</v>
          </cell>
          <cell r="N14">
            <v>10</v>
          </cell>
        </row>
        <row r="15">
          <cell r="B15">
            <v>42</v>
          </cell>
          <cell r="C15">
            <v>38</v>
          </cell>
          <cell r="D15">
            <v>19</v>
          </cell>
          <cell r="F15">
            <v>88</v>
          </cell>
          <cell r="G15">
            <v>32</v>
          </cell>
          <cell r="N15">
            <v>9</v>
          </cell>
          <cell r="O15">
            <v>108</v>
          </cell>
        </row>
        <row r="19">
          <cell r="J19">
            <v>1168</v>
          </cell>
        </row>
        <row r="20">
          <cell r="B20">
            <v>5</v>
          </cell>
          <cell r="J20">
            <v>22</v>
          </cell>
        </row>
        <row r="21">
          <cell r="F21">
            <v>1</v>
          </cell>
          <cell r="M21">
            <v>1095</v>
          </cell>
          <cell r="N21">
            <v>47</v>
          </cell>
        </row>
        <row r="22">
          <cell r="B22">
            <v>25</v>
          </cell>
          <cell r="M22">
            <v>302</v>
          </cell>
          <cell r="N22">
            <v>12</v>
          </cell>
        </row>
        <row r="23">
          <cell r="B23">
            <v>12</v>
          </cell>
          <cell r="M23">
            <v>4528</v>
          </cell>
          <cell r="N23">
            <v>521</v>
          </cell>
        </row>
        <row r="24">
          <cell r="B24">
            <v>9</v>
          </cell>
          <cell r="N24">
            <v>580</v>
          </cell>
        </row>
        <row r="25">
          <cell r="B25">
            <v>0</v>
          </cell>
          <cell r="M25">
            <v>7091</v>
          </cell>
          <cell r="N25">
            <v>0</v>
          </cell>
        </row>
        <row r="26">
          <cell r="B26">
            <v>1</v>
          </cell>
        </row>
        <row r="27">
          <cell r="B27">
            <v>84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0"/>
  <sheetViews>
    <sheetView tabSelected="1" topLeftCell="A7" zoomScale="60" zoomScaleNormal="60" workbookViewId="0">
      <selection activeCell="F19" sqref="F19"/>
    </sheetView>
  </sheetViews>
  <sheetFormatPr defaultRowHeight="15.75"/>
  <cols>
    <col min="1" max="1" width="21.7109375" style="4" customWidth="1"/>
    <col min="2" max="3" width="19.140625" style="4" customWidth="1"/>
    <col min="4" max="5" width="22.28515625" style="4" customWidth="1"/>
    <col min="6" max="7" width="14.28515625" style="4" customWidth="1"/>
    <col min="8" max="10" width="16" style="4" customWidth="1"/>
    <col min="11" max="11" width="19.140625" style="4" customWidth="1"/>
    <col min="12" max="12" width="18.85546875" style="4" customWidth="1"/>
    <col min="13" max="13" width="16.85546875" style="4" customWidth="1"/>
    <col min="14" max="14" width="20" style="4" customWidth="1"/>
    <col min="15" max="15" width="16.7109375" style="4" customWidth="1"/>
    <col min="16" max="16384" width="9.140625" style="4"/>
  </cols>
  <sheetData>
    <row r="1" spans="1:15" s="1" customFormat="1" ht="30.75" customHeight="1">
      <c r="A1" s="33" t="s">
        <v>0</v>
      </c>
      <c r="B1" s="33"/>
      <c r="C1" s="33"/>
      <c r="D1" s="33"/>
    </row>
    <row r="2" spans="1:15" s="1" customFormat="1"/>
    <row r="3" spans="1:15" s="1" customFormat="1" ht="16.5" thickBot="1"/>
    <row r="4" spans="1:15" s="1" customFormat="1" ht="36.75" customHeight="1" thickBot="1">
      <c r="A4" s="34" t="s">
        <v>54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s="1" customFormat="1" ht="78.75" customHeight="1" thickBot="1">
      <c r="A5" s="34" t="s">
        <v>1</v>
      </c>
      <c r="B5" s="34" t="s">
        <v>2</v>
      </c>
      <c r="C5" s="34"/>
      <c r="D5" s="34"/>
      <c r="E5" s="34" t="s">
        <v>3</v>
      </c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s="1" customFormat="1" ht="48" customHeight="1" thickBot="1">
      <c r="A6" s="34"/>
      <c r="B6" s="36" t="s">
        <v>4</v>
      </c>
      <c r="C6" s="36" t="s">
        <v>5</v>
      </c>
      <c r="D6" s="36" t="s">
        <v>6</v>
      </c>
      <c r="E6" s="36" t="s">
        <v>7</v>
      </c>
      <c r="F6" s="36" t="s">
        <v>8</v>
      </c>
      <c r="G6" s="36"/>
      <c r="H6" s="36" t="s">
        <v>9</v>
      </c>
      <c r="I6" s="36"/>
      <c r="J6" s="38" t="s">
        <v>10</v>
      </c>
      <c r="K6" s="39"/>
      <c r="L6" s="39"/>
      <c r="M6" s="40"/>
      <c r="N6" s="36" t="s">
        <v>11</v>
      </c>
      <c r="O6" s="36" t="s">
        <v>12</v>
      </c>
    </row>
    <row r="7" spans="1:15" ht="73.5" thickBot="1">
      <c r="A7" s="35"/>
      <c r="B7" s="37"/>
      <c r="C7" s="37"/>
      <c r="D7" s="37"/>
      <c r="E7" s="37"/>
      <c r="F7" s="2" t="s">
        <v>13</v>
      </c>
      <c r="G7" s="2" t="s">
        <v>14</v>
      </c>
      <c r="H7" s="2" t="s">
        <v>13</v>
      </c>
      <c r="I7" s="2" t="s">
        <v>14</v>
      </c>
      <c r="J7" s="2" t="s">
        <v>15</v>
      </c>
      <c r="K7" s="3" t="s">
        <v>16</v>
      </c>
      <c r="L7" s="3" t="s">
        <v>17</v>
      </c>
      <c r="M7" s="3" t="s">
        <v>18</v>
      </c>
      <c r="N7" s="37"/>
      <c r="O7" s="37"/>
    </row>
    <row r="8" spans="1:15" ht="36" customHeight="1" thickTop="1">
      <c r="A8" s="5" t="s">
        <v>19</v>
      </c>
      <c r="B8" s="6">
        <f>SUM([1]ΖΑΚΥΝΘΟΣ.:ΚΕΡΚΥΡΑ.!B8)</f>
        <v>50</v>
      </c>
      <c r="C8" s="6">
        <f>SUM([1]ΖΑΚΥΝΘΟΣ.:ΚΕΡΚΥΡΑ.!C8)</f>
        <v>100</v>
      </c>
      <c r="D8" s="6">
        <f>SUM([1]ΖΑΚΥΝΘΟΣ.:ΚΕΡΚΥΡΑ.!D8)</f>
        <v>0</v>
      </c>
      <c r="E8" s="6">
        <f>SUM([1]ΖΑΚΥΝΘΟΣ.:ΚΕΡΚΥΡΑ.!E8)</f>
        <v>188</v>
      </c>
      <c r="F8" s="6">
        <f>SUM([1]ΖΑΚΥΝΘΟΣ.:ΚΕΡΚΥΡΑ.!F8)</f>
        <v>347</v>
      </c>
      <c r="G8" s="6">
        <f>SUM([1]ΖΑΚΥΝΘΟΣ.:ΚΕΡΚΥΡΑ.!G8)</f>
        <v>153</v>
      </c>
      <c r="H8" s="6">
        <f>SUM([1]ΖΑΚΥΝΘΟΣ.:ΚΕΡΚΥΡΑ.!H8)</f>
        <v>4</v>
      </c>
      <c r="I8" s="6">
        <f>SUM([1]ΖΑΚΥΝΘΟΣ.:ΚΕΡΚΥΡΑ.!I8)</f>
        <v>2</v>
      </c>
      <c r="J8" s="6">
        <f>SUM([1]ΖΑΚΥΝΘΟΣ.:ΚΕΡΚΥΡΑ.!J8)</f>
        <v>4</v>
      </c>
      <c r="K8" s="6">
        <f>SUM([1]ΖΑΚΥΝΘΟΣ.:ΚΕΡΚΥΡΑ.!K8)</f>
        <v>0</v>
      </c>
      <c r="L8" s="6">
        <f>SUM([1]ΖΑΚΥΝΘΟΣ.:ΚΕΡΚΥΡΑ.!L8)</f>
        <v>1</v>
      </c>
      <c r="M8" s="6">
        <f>SUM([1]ΖΑΚΥΝΘΟΣ.:ΚΕΡΚΥΡΑ.!M8)</f>
        <v>0</v>
      </c>
      <c r="N8" s="6">
        <f>SUM([1]ΖΑΚΥΝΘΟΣ.:ΚΕΡΚΥΡΑ.!N8)</f>
        <v>10</v>
      </c>
      <c r="O8" s="7">
        <f>SUM([1]ΖΑΚΥΝΘΟΣ.:ΚΕΡΚΥΡΑ.!O8)</f>
        <v>22</v>
      </c>
    </row>
    <row r="9" spans="1:15" ht="36" customHeight="1">
      <c r="A9" s="8" t="s">
        <v>20</v>
      </c>
      <c r="B9" s="6">
        <f>SUM([1]ΖΑΚΥΝΘΟΣ.:ΚΕΡΚΥΡΑ.!B9)</f>
        <v>1442</v>
      </c>
      <c r="C9" s="6">
        <f>SUM([1]ΖΑΚΥΝΘΟΣ.:ΚΕΡΚΥΡΑ.!C9)</f>
        <v>2673</v>
      </c>
      <c r="D9" s="6">
        <f>SUM([1]ΖΑΚΥΝΘΟΣ.:ΚΕΡΚΥΡΑ.!D9)</f>
        <v>1222</v>
      </c>
      <c r="E9" s="6">
        <f>SUM([1]ΖΑΚΥΝΘΟΣ.:ΚΕΡΚΥΡΑ.!E9)</f>
        <v>6264</v>
      </c>
      <c r="F9" s="6">
        <f>SUM([1]ΖΑΚΥΝΘΟΣ.:ΚΕΡΚΥΡΑ.!F9)</f>
        <v>5632</v>
      </c>
      <c r="G9" s="6">
        <f>SUM([1]ΖΑΚΥΝΘΟΣ.:ΚΕΡΚΥΡΑ.!G9)</f>
        <v>1746</v>
      </c>
      <c r="H9" s="6">
        <f>SUM([1]ΖΑΚΥΝΘΟΣ.:ΚΕΡΚΥΡΑ.!H9)</f>
        <v>204</v>
      </c>
      <c r="I9" s="6">
        <f>SUM([1]ΖΑΚΥΝΘΟΣ.:ΚΕΡΚΥΡΑ.!I9)</f>
        <v>117</v>
      </c>
      <c r="J9" s="6">
        <f>SUM([1]ΖΑΚΥΝΘΟΣ.:ΚΕΡΚΥΡΑ.!J9)</f>
        <v>41</v>
      </c>
      <c r="K9" s="6">
        <f>SUM([1]ΖΑΚΥΝΘΟΣ.:ΚΕΡΚΥΡΑ.!K9)</f>
        <v>10</v>
      </c>
      <c r="L9" s="6">
        <f>SUM([1]ΖΑΚΥΝΘΟΣ.:ΚΕΡΚΥΡΑ.!L9)</f>
        <v>23</v>
      </c>
      <c r="M9" s="6">
        <f>SUM([1]ΖΑΚΥΝΘΟΣ.:ΚΕΡΚΥΡΑ.!M9)</f>
        <v>0</v>
      </c>
      <c r="N9" s="6">
        <f>SUM([1]ΖΑΚΥΝΘΟΣ.:ΚΕΡΚΥΡΑ.!N9)</f>
        <v>1288</v>
      </c>
      <c r="O9" s="7">
        <f>SUM([1]ΖΑΚΥΝΘΟΣ.:ΚΕΡΚΥΡΑ.!O9)</f>
        <v>973</v>
      </c>
    </row>
    <row r="10" spans="1:15" ht="36" customHeight="1">
      <c r="A10" s="8" t="s">
        <v>21</v>
      </c>
      <c r="B10" s="6">
        <f>SUM([1]ΖΑΚΥΝΘΟΣ.:ΚΕΡΚΥΡΑ.!B10)</f>
        <v>248</v>
      </c>
      <c r="C10" s="6">
        <f>SUM([1]ΖΑΚΥΝΘΟΣ.:ΚΕΡΚΥΡΑ.!C10)</f>
        <v>702</v>
      </c>
      <c r="D10" s="6">
        <f>SUM([1]ΖΑΚΥΝΘΟΣ.:ΚΕΡΚΥΡΑ.!D10)</f>
        <v>657</v>
      </c>
      <c r="E10" s="6">
        <f>SUM([1]ΖΑΚΥΝΘΟΣ.:ΚΕΡΚΥΡΑ.!E10)</f>
        <v>1298</v>
      </c>
      <c r="F10" s="6">
        <f>SUM([1]ΖΑΚΥΝΘΟΣ.:ΚΕΡΚΥΡΑ.!F10)</f>
        <v>1231</v>
      </c>
      <c r="G10" s="6">
        <f>SUM([1]ΖΑΚΥΝΘΟΣ.:ΚΕΡΚΥΡΑ.!G10)</f>
        <v>819</v>
      </c>
      <c r="H10" s="6">
        <f>SUM([1]ΖΑΚΥΝΘΟΣ.:ΚΕΡΚΥΡΑ.!H10)</f>
        <v>119</v>
      </c>
      <c r="I10" s="6">
        <f>SUM([1]ΖΑΚΥΝΘΟΣ.:ΚΕΡΚΥΡΑ.!I10)</f>
        <v>45</v>
      </c>
      <c r="J10" s="6">
        <f>SUM([1]ΖΑΚΥΝΘΟΣ.:ΚΕΡΚΥΡΑ.!J10)</f>
        <v>21</v>
      </c>
      <c r="K10" s="6">
        <f>SUM([1]ΖΑΚΥΝΘΟΣ.:ΚΕΡΚΥΡΑ.!K10)</f>
        <v>17</v>
      </c>
      <c r="L10" s="6">
        <f>SUM([1]ΖΑΚΥΝΘΟΣ.:ΚΕΡΚΥΡΑ.!L10)</f>
        <v>5</v>
      </c>
      <c r="M10" s="6">
        <f>SUM([1]ΖΑΚΥΝΘΟΣ.:ΚΕΡΚΥΡΑ.!M10)</f>
        <v>0</v>
      </c>
      <c r="N10" s="6">
        <f>SUM([1]ΖΑΚΥΝΘΟΣ.:ΚΕΡΚΥΡΑ.!N10)</f>
        <v>338</v>
      </c>
      <c r="O10" s="7">
        <f>SUM([1]ΖΑΚΥΝΘΟΣ.:ΚΕΡΚΥΡΑ.!O10)</f>
        <v>155</v>
      </c>
    </row>
    <row r="11" spans="1:15" ht="36" customHeight="1">
      <c r="A11" s="8" t="s">
        <v>22</v>
      </c>
      <c r="B11" s="6">
        <f>SUM([1]ΖΑΚΥΝΘΟΣ.:ΚΕΡΚΥΡΑ.!B11)</f>
        <v>55</v>
      </c>
      <c r="C11" s="6">
        <f>SUM([1]ΖΑΚΥΝΘΟΣ.:ΚΕΡΚΥΡΑ.!C11)</f>
        <v>278</v>
      </c>
      <c r="D11" s="6">
        <f>SUM([1]ΖΑΚΥΝΘΟΣ.:ΚΕΡΚΥΡΑ.!D11)</f>
        <v>116</v>
      </c>
      <c r="E11" s="6">
        <f>SUM([1]ΖΑΚΥΝΘΟΣ.:ΚΕΡΚΥΡΑ.!E11)</f>
        <v>1727</v>
      </c>
      <c r="F11" s="6">
        <f>SUM([1]ΖΑΚΥΝΘΟΣ.:ΚΕΡΚΥΡΑ.!F11)</f>
        <v>1654</v>
      </c>
      <c r="G11" s="6">
        <f>SUM([1]ΖΑΚΥΝΘΟΣ.:ΚΕΡΚΥΡΑ.!G11)</f>
        <v>613</v>
      </c>
      <c r="H11" s="6">
        <f>SUM([1]ΖΑΚΥΝΘΟΣ.:ΚΕΡΚΥΡΑ.!H11)</f>
        <v>81</v>
      </c>
      <c r="I11" s="6">
        <f>SUM([1]ΖΑΚΥΝΘΟΣ.:ΚΕΡΚΥΡΑ.!I11)</f>
        <v>48</v>
      </c>
      <c r="J11" s="6">
        <f>SUM([1]ΖΑΚΥΝΘΟΣ.:ΚΕΡΚΥΡΑ.!J11)</f>
        <v>24</v>
      </c>
      <c r="K11" s="6">
        <f>SUM([1]ΖΑΚΥΝΘΟΣ.:ΚΕΡΚΥΡΑ.!K11)</f>
        <v>4</v>
      </c>
      <c r="L11" s="6">
        <f>SUM([1]ΖΑΚΥΝΘΟΣ.:ΚΕΡΚΥΡΑ.!L11)</f>
        <v>6</v>
      </c>
      <c r="M11" s="6">
        <f>SUM([1]ΖΑΚΥΝΘΟΣ.:ΚΕΡΚΥΡΑ.!M11)</f>
        <v>0</v>
      </c>
      <c r="N11" s="6">
        <f>SUM([1]ΖΑΚΥΝΘΟΣ.:ΚΕΡΚΥΡΑ.!N11)</f>
        <v>678</v>
      </c>
      <c r="O11" s="7">
        <f>SUM([1]ΖΑΚΥΝΘΟΣ.:ΚΕΡΚΥΡΑ.!O11)</f>
        <v>409</v>
      </c>
    </row>
    <row r="12" spans="1:15" ht="56.25" customHeight="1">
      <c r="A12" s="8" t="s">
        <v>23</v>
      </c>
      <c r="B12" s="6">
        <f>SUM([1]ΖΑΚΥΝΘΟΣ.:ΚΕΡΚΥΡΑ.!B12)</f>
        <v>0</v>
      </c>
      <c r="C12" s="6">
        <f>SUM([1]ΖΑΚΥΝΘΟΣ.:ΚΕΡΚΥΡΑ.!C12)</f>
        <v>0</v>
      </c>
      <c r="D12" s="6">
        <f>SUM([1]ΖΑΚΥΝΘΟΣ.:ΚΕΡΚΥΡΑ.!D12)</f>
        <v>0</v>
      </c>
      <c r="E12" s="6">
        <f>SUM([1]ΖΑΚΥΝΘΟΣ.:ΚΕΡΚΥΡΑ.!E12)</f>
        <v>0</v>
      </c>
      <c r="F12" s="6">
        <f>SUM([1]ΖΑΚΥΝΘΟΣ.:ΚΕΡΚΥΡΑ.!F12)</f>
        <v>0</v>
      </c>
      <c r="G12" s="6">
        <f>SUM([1]ΖΑΚΥΝΘΟΣ.:ΚΕΡΚΥΡΑ.!G12)</f>
        <v>0</v>
      </c>
      <c r="H12" s="6">
        <f>SUM([1]ΖΑΚΥΝΘΟΣ.:ΚΕΡΚΥΡΑ.!H12)</f>
        <v>0</v>
      </c>
      <c r="I12" s="6">
        <f>SUM([1]ΖΑΚΥΝΘΟΣ.:ΚΕΡΚΥΡΑ.!I12)</f>
        <v>0</v>
      </c>
      <c r="J12" s="6">
        <f>SUM([1]ΖΑΚΥΝΘΟΣ.:ΚΕΡΚΥΡΑ.!J12)</f>
        <v>0</v>
      </c>
      <c r="K12" s="6">
        <f>SUM([1]ΖΑΚΥΝΘΟΣ.:ΚΕΡΚΥΡΑ.!K12)</f>
        <v>0</v>
      </c>
      <c r="L12" s="6">
        <f>SUM([1]ΖΑΚΥΝΘΟΣ.:ΚΕΡΚΥΡΑ.!L12)</f>
        <v>0</v>
      </c>
      <c r="M12" s="6">
        <f>SUM([1]ΖΑΚΥΝΘΟΣ.:ΚΕΡΚΥΡΑ.!M12)</f>
        <v>0</v>
      </c>
      <c r="N12" s="6">
        <f>SUM([1]ΖΑΚΥΝΘΟΣ.:ΚΕΡΚΥΡΑ.!N12)</f>
        <v>0</v>
      </c>
      <c r="O12" s="7">
        <f>SUM([1]ΖΑΚΥΝΘΟΣ.:ΚΕΡΚΥΡΑ.!O12)</f>
        <v>0</v>
      </c>
    </row>
    <row r="13" spans="1:15" ht="36" customHeight="1">
      <c r="A13" s="8" t="s">
        <v>24</v>
      </c>
      <c r="B13" s="6">
        <f>SUM([1]ΖΑΚΥΝΘΟΣ.:ΚΕΡΚΥΡΑ.!B13)</f>
        <v>70</v>
      </c>
      <c r="C13" s="6">
        <f>SUM([1]ΖΑΚΥΝΘΟΣ.:ΚΕΡΚΥΡΑ.!C13)</f>
        <v>147</v>
      </c>
      <c r="D13" s="6">
        <f>SUM([1]ΖΑΚΥΝΘΟΣ.:ΚΕΡΚΥΡΑ.!D13)</f>
        <v>74</v>
      </c>
      <c r="E13" s="6">
        <f>SUM([1]ΖΑΚΥΝΘΟΣ.:ΚΕΡΚΥΡΑ.!E13)</f>
        <v>1354</v>
      </c>
      <c r="F13" s="6">
        <f>SUM([1]ΖΑΚΥΝΘΟΣ.:ΚΕΡΚΥΡΑ.!F13)</f>
        <v>898</v>
      </c>
      <c r="G13" s="6">
        <f>SUM([1]ΖΑΚΥΝΘΟΣ.:ΚΕΡΚΥΡΑ.!G13)</f>
        <v>528</v>
      </c>
      <c r="H13" s="6">
        <f>SUM([1]ΖΑΚΥΝΘΟΣ.:ΚΕΡΚΥΡΑ.!H13)</f>
        <v>53</v>
      </c>
      <c r="I13" s="6">
        <f>SUM([1]ΖΑΚΥΝΘΟΣ.:ΚΕΡΚΥΡΑ.!I13)</f>
        <v>28</v>
      </c>
      <c r="J13" s="6">
        <f>SUM([1]ΖΑΚΥΝΘΟΣ.:ΚΕΡΚΥΡΑ.!J13)</f>
        <v>37</v>
      </c>
      <c r="K13" s="6">
        <f>SUM([1]ΖΑΚΥΝΘΟΣ.:ΚΕΡΚΥΡΑ.!K13)</f>
        <v>19</v>
      </c>
      <c r="L13" s="6">
        <f>SUM([1]ΖΑΚΥΝΘΟΣ.:ΚΕΡΚΥΡΑ.!L13)</f>
        <v>37</v>
      </c>
      <c r="M13" s="6">
        <f>SUM([1]ΖΑΚΥΝΘΟΣ.:ΚΕΡΚΥΡΑ.!M13)</f>
        <v>0</v>
      </c>
      <c r="N13" s="6">
        <f>SUM([1]ΖΑΚΥΝΘΟΣ.:ΚΕΡΚΥΡΑ.!N13)</f>
        <v>131</v>
      </c>
      <c r="O13" s="7">
        <f>SUM([1]ΖΑΚΥΝΘΟΣ.:ΚΕΡΚΥΡΑ.!O13)</f>
        <v>87</v>
      </c>
    </row>
    <row r="14" spans="1:15" ht="36" customHeight="1">
      <c r="A14" s="9" t="s">
        <v>25</v>
      </c>
      <c r="B14" s="6">
        <f>SUM([1]ΖΑΚΥΝΘΟΣ.:ΚΕΡΚΥΡΑ.!B14)</f>
        <v>79</v>
      </c>
      <c r="C14" s="6">
        <f>SUM([1]ΖΑΚΥΝΘΟΣ.:ΚΕΡΚΥΡΑ.!C14)</f>
        <v>50</v>
      </c>
      <c r="D14" s="6">
        <f>SUM([1]ΖΑΚΥΝΘΟΣ.:ΚΕΡΚΥΡΑ.!D14)</f>
        <v>27</v>
      </c>
      <c r="E14" s="6">
        <f>SUM([1]ΖΑΚΥΝΘΟΣ.:ΚΕΡΚΥΡΑ.!E14)</f>
        <v>173</v>
      </c>
      <c r="F14" s="6">
        <f>SUM([1]ΖΑΚΥΝΘΟΣ.:ΚΕΡΚΥΡΑ.!F14)</f>
        <v>121</v>
      </c>
      <c r="G14" s="6">
        <f>SUM([1]ΖΑΚΥΝΘΟΣ.:ΚΕΡΚΥΡΑ.!G14)</f>
        <v>55</v>
      </c>
      <c r="H14" s="6">
        <f>SUM([1]ΖΑΚΥΝΘΟΣ.:ΚΕΡΚΥΡΑ.!H14)</f>
        <v>0</v>
      </c>
      <c r="I14" s="6">
        <f>SUM([1]ΖΑΚΥΝΘΟΣ.:ΚΕΡΚΥΡΑ.!I14)</f>
        <v>0</v>
      </c>
      <c r="J14" s="6">
        <f>SUM([1]ΖΑΚΥΝΘΟΣ.:ΚΕΡΚΥΡΑ.!J14)</f>
        <v>6</v>
      </c>
      <c r="K14" s="6">
        <f>SUM([1]ΖΑΚΥΝΘΟΣ.:ΚΕΡΚΥΡΑ.!K14)</f>
        <v>0</v>
      </c>
      <c r="L14" s="6">
        <f>SUM([1]ΖΑΚΥΝΘΟΣ.:ΚΕΡΚΥΡΑ.!L14)</f>
        <v>0</v>
      </c>
      <c r="M14" s="6">
        <f>SUM([1]ΖΑΚΥΝΘΟΣ.:ΚΕΡΚΥΡΑ.!M14)</f>
        <v>0</v>
      </c>
      <c r="N14" s="6">
        <f>SUM([1]ΖΑΚΥΝΘΟΣ.:ΚΕΡΚΥΡΑ.!N14)</f>
        <v>10</v>
      </c>
      <c r="O14" s="7">
        <f>SUM([1]ΖΑΚΥΝΘΟΣ.:ΚΕΡΚΥΡΑ.!O14)</f>
        <v>0</v>
      </c>
    </row>
    <row r="15" spans="1:15" ht="36" customHeight="1">
      <c r="A15" s="8" t="s">
        <v>26</v>
      </c>
      <c r="B15" s="6">
        <f>SUM([1]ΖΑΚΥΝΘΟΣ.:ΚΕΡΚΥΡΑ.!B15)</f>
        <v>42</v>
      </c>
      <c r="C15" s="6">
        <f>SUM([1]ΖΑΚΥΝΘΟΣ.:ΚΕΡΚΥΡΑ.!C15)</f>
        <v>38</v>
      </c>
      <c r="D15" s="6">
        <f>SUM([1]ΖΑΚΥΝΘΟΣ.:ΚΕΡΚΥΡΑ.!D15)</f>
        <v>19</v>
      </c>
      <c r="E15" s="6">
        <f>SUM([1]ΖΑΚΥΝΘΟΣ.:ΚΕΡΚΥΡΑ.!E15)</f>
        <v>0</v>
      </c>
      <c r="F15" s="6">
        <f>SUM([1]ΖΑΚΥΝΘΟΣ.:ΚΕΡΚΥΡΑ.!F15)</f>
        <v>88</v>
      </c>
      <c r="G15" s="6">
        <f>SUM([1]ΖΑΚΥΝΘΟΣ.:ΚΕΡΚΥΡΑ.!G15)</f>
        <v>32</v>
      </c>
      <c r="H15" s="6">
        <f>SUM([1]ΖΑΚΥΝΘΟΣ.:ΚΕΡΚΥΡΑ.!H15)</f>
        <v>0</v>
      </c>
      <c r="I15" s="6">
        <f>SUM([1]ΖΑΚΥΝΘΟΣ.:ΚΕΡΚΥΡΑ.!I15)</f>
        <v>0</v>
      </c>
      <c r="J15" s="6">
        <f>SUM([1]ΖΑΚΥΝΘΟΣ.:ΚΕΡΚΥΡΑ.!J15)</f>
        <v>0</v>
      </c>
      <c r="K15" s="6">
        <f>SUM([1]ΖΑΚΥΝΘΟΣ.:ΚΕΡΚΥΡΑ.!K15)</f>
        <v>0</v>
      </c>
      <c r="L15" s="6">
        <f>SUM([1]ΖΑΚΥΝΘΟΣ.:ΚΕΡΚΥΡΑ.!L15)</f>
        <v>0</v>
      </c>
      <c r="M15" s="6">
        <f>SUM([1]ΖΑΚΥΝΘΟΣ.:ΚΕΡΚΥΡΑ.!M15)</f>
        <v>0</v>
      </c>
      <c r="N15" s="6">
        <f>SUM([1]ΖΑΚΥΝΘΟΣ.:ΚΕΡΚΥΡΑ.!N15)</f>
        <v>9</v>
      </c>
      <c r="O15" s="7">
        <f>SUM([1]ΖΑΚΥΝΘΟΣ.:ΚΕΡΚΥΡΑ.!O15)</f>
        <v>108</v>
      </c>
    </row>
    <row r="16" spans="1:15" ht="36" customHeight="1">
      <c r="A16" s="41" t="s">
        <v>27</v>
      </c>
      <c r="B16" s="10">
        <f>SUM(B8:B15)</f>
        <v>1986</v>
      </c>
      <c r="C16" s="10">
        <f t="shared" ref="C16:O16" si="0">SUM(C8:C15)</f>
        <v>3988</v>
      </c>
      <c r="D16" s="10">
        <f t="shared" si="0"/>
        <v>2115</v>
      </c>
      <c r="E16" s="10">
        <f t="shared" si="0"/>
        <v>11004</v>
      </c>
      <c r="F16" s="10">
        <f t="shared" si="0"/>
        <v>9971</v>
      </c>
      <c r="G16" s="10">
        <f t="shared" si="0"/>
        <v>3946</v>
      </c>
      <c r="H16" s="10">
        <f t="shared" si="0"/>
        <v>461</v>
      </c>
      <c r="I16" s="10">
        <f t="shared" si="0"/>
        <v>240</v>
      </c>
      <c r="J16" s="10">
        <f t="shared" si="0"/>
        <v>133</v>
      </c>
      <c r="K16" s="10">
        <f t="shared" si="0"/>
        <v>50</v>
      </c>
      <c r="L16" s="10">
        <f t="shared" si="0"/>
        <v>72</v>
      </c>
      <c r="M16" s="10">
        <f t="shared" si="0"/>
        <v>0</v>
      </c>
      <c r="N16" s="10">
        <f t="shared" si="0"/>
        <v>2464</v>
      </c>
      <c r="O16" s="11">
        <f t="shared" si="0"/>
        <v>1754</v>
      </c>
    </row>
    <row r="17" spans="1:15" ht="36" customHeight="1" thickBot="1">
      <c r="A17" s="42"/>
      <c r="B17" s="12"/>
      <c r="C17" s="12"/>
      <c r="D17" s="12"/>
      <c r="E17" s="12"/>
      <c r="F17" s="43">
        <f>F16+G16</f>
        <v>13917</v>
      </c>
      <c r="G17" s="43"/>
      <c r="H17" s="43">
        <f>H16+I16</f>
        <v>701</v>
      </c>
      <c r="I17" s="43"/>
      <c r="J17" s="44">
        <f>J16+K16+L16+M16</f>
        <v>255</v>
      </c>
      <c r="K17" s="45"/>
      <c r="L17" s="45"/>
      <c r="M17" s="46"/>
      <c r="N17" s="12"/>
      <c r="O17" s="13"/>
    </row>
    <row r="18" spans="1:15" ht="16.5" thickBot="1"/>
    <row r="19" spans="1:15" ht="63" customHeight="1">
      <c r="A19" s="14" t="s">
        <v>28</v>
      </c>
      <c r="B19" s="15" t="s">
        <v>29</v>
      </c>
      <c r="D19" s="54" t="s">
        <v>30</v>
      </c>
      <c r="E19" s="55"/>
      <c r="F19" s="16">
        <v>45</v>
      </c>
      <c r="H19" s="56" t="s">
        <v>31</v>
      </c>
      <c r="I19" s="57"/>
      <c r="J19" s="16">
        <f>SUM([1]ΖΑΚΥΝΘΟΣ.:ΚΕΡΚΥΡΑ.!J19)</f>
        <v>2055</v>
      </c>
      <c r="L19" s="47" t="s">
        <v>32</v>
      </c>
      <c r="M19" s="48"/>
      <c r="N19" s="49"/>
      <c r="O19" s="17"/>
    </row>
    <row r="20" spans="1:15" ht="34.5" customHeight="1" thickBot="1">
      <c r="A20" s="18" t="s">
        <v>33</v>
      </c>
      <c r="B20" s="11">
        <f>SUM([1]ΖΑΚΥΝΘΟΣ.:ΚΕΡΚΥΡΑ.!B20)</f>
        <v>7</v>
      </c>
      <c r="D20" s="41" t="s">
        <v>34</v>
      </c>
      <c r="E20" s="58"/>
      <c r="F20" s="11">
        <v>42</v>
      </c>
      <c r="H20" s="59" t="s">
        <v>35</v>
      </c>
      <c r="I20" s="60"/>
      <c r="J20" s="13">
        <f>SUM([1]ΖΑΚΥΝΘΟΣ.:ΚΕΡΚΥΡΑ.!J20)</f>
        <v>32</v>
      </c>
      <c r="L20" s="19" t="s">
        <v>36</v>
      </c>
      <c r="M20" s="20" t="s">
        <v>37</v>
      </c>
      <c r="N20" s="21" t="s">
        <v>38</v>
      </c>
    </row>
    <row r="21" spans="1:15" ht="75.75" customHeight="1">
      <c r="A21" s="18" t="s">
        <v>39</v>
      </c>
      <c r="B21" s="11">
        <f>SUM([1]ΖΑΚΥΝΘΟΣ.:ΚΕΡΚΥΡΑ.!B21)</f>
        <v>1</v>
      </c>
      <c r="D21" s="41" t="s">
        <v>40</v>
      </c>
      <c r="E21" s="58"/>
      <c r="F21" s="11">
        <f>SUM([1]ΖΑΚΥΝΘΟΣ.:ΚΕΡΚΥΡΑ.!F21)</f>
        <v>2</v>
      </c>
      <c r="H21" s="61"/>
      <c r="I21" s="61"/>
      <c r="J21" s="22"/>
      <c r="L21" s="19" t="s">
        <v>41</v>
      </c>
      <c r="M21" s="20">
        <f>SUM([1]ΖΑΚΥΝΘΟΣ.:ΚΕΡΚΥΡΑ.!M21)</f>
        <v>1794</v>
      </c>
      <c r="N21" s="21">
        <f>SUM([1]ΖΑΚΥΝΘΟΣ.:ΚΕΡΚΥΡΑ.!N21)</f>
        <v>64</v>
      </c>
    </row>
    <row r="22" spans="1:15" ht="35.25" customHeight="1" thickBot="1">
      <c r="A22" s="18" t="s">
        <v>42</v>
      </c>
      <c r="B22" s="11">
        <f>SUM([1]ΖΑΚΥΝΘΟΣ.:ΚΕΡΚΥΡΑ.!B22)</f>
        <v>42</v>
      </c>
      <c r="D22" s="42" t="s">
        <v>43</v>
      </c>
      <c r="E22" s="62"/>
      <c r="F22" s="13">
        <v>0</v>
      </c>
      <c r="H22" s="50"/>
      <c r="I22" s="50"/>
      <c r="J22" s="23"/>
      <c r="L22" s="18" t="s">
        <v>44</v>
      </c>
      <c r="M22" s="20">
        <f>SUM([1]ΖΑΚΥΝΘΟΣ.:ΚΕΡΚΥΡΑ.!M22)</f>
        <v>325</v>
      </c>
      <c r="N22" s="21">
        <f>SUM([1]ΖΑΚΥΝΘΟΣ.:ΚΕΡΚΥΡΑ.!N22)</f>
        <v>12</v>
      </c>
    </row>
    <row r="23" spans="1:15" ht="33" customHeight="1">
      <c r="A23" s="18" t="s">
        <v>45</v>
      </c>
      <c r="B23" s="11">
        <f>SUM([1]ΖΑΚΥΝΘΟΣ.:ΚΕΡΚΥΡΑ.!B23)</f>
        <v>13</v>
      </c>
      <c r="H23" s="50"/>
      <c r="I23" s="50"/>
      <c r="J23" s="23"/>
      <c r="L23" s="18" t="s">
        <v>46</v>
      </c>
      <c r="M23" s="20">
        <f>SUM([1]ΖΑΚΥΝΘΟΣ.:ΚΕΡΚΥΡΑ.!M23)</f>
        <v>6474</v>
      </c>
      <c r="N23" s="21">
        <f>SUM([1]ΖΑΚΥΝΘΟΣ.:ΚΕΡΚΥΡΑ.!N23)</f>
        <v>678</v>
      </c>
    </row>
    <row r="24" spans="1:15" ht="23.25" customHeight="1" thickBot="1">
      <c r="A24" s="18" t="s">
        <v>47</v>
      </c>
      <c r="B24" s="11">
        <f>SUM([1]ΖΑΚΥΝΘΟΣ.:ΚΕΡΚΥΡΑ.!B24)</f>
        <v>15</v>
      </c>
      <c r="L24" s="24" t="s">
        <v>27</v>
      </c>
      <c r="M24" s="25">
        <v>8593</v>
      </c>
      <c r="N24" s="26">
        <f>SUM([1]ΖΑΚΥΝΘΟΣ.:ΚΕΡΚΥΡΑ.!N24)</f>
        <v>754</v>
      </c>
    </row>
    <row r="25" spans="1:15" ht="32.25" thickBot="1">
      <c r="A25" s="18" t="s">
        <v>48</v>
      </c>
      <c r="B25" s="11">
        <f>SUM([1]ΖΑΚΥΝΘΟΣ.:ΚΕΡΚΥΡΑ.!B25)</f>
        <v>0</v>
      </c>
      <c r="L25" s="27" t="s">
        <v>53</v>
      </c>
      <c r="M25" s="25">
        <f>SUM([1]ΖΑΚΥΝΘΟΣ.:ΚΕΡΚΥΡΑ.!M25)</f>
        <v>7362</v>
      </c>
      <c r="N25" s="26">
        <f>SUM([1]ΖΑΚΥΝΘΟΣ.:ΚΕΡΚΥΡΑ.!N25)</f>
        <v>0</v>
      </c>
    </row>
    <row r="26" spans="1:15" ht="31.5">
      <c r="A26" s="18" t="s">
        <v>49</v>
      </c>
      <c r="B26" s="11">
        <f>SUM([1]ΖΑΚΥΝΘΟΣ.:ΚΕΡΚΥΡΑ.!B26)</f>
        <v>3</v>
      </c>
      <c r="L26" s="28"/>
      <c r="M26" s="29"/>
      <c r="N26" s="30"/>
    </row>
    <row r="27" spans="1:15" ht="24" customHeight="1">
      <c r="A27" s="18" t="s">
        <v>50</v>
      </c>
      <c r="B27" s="11">
        <f>SUM([1]ΖΑΚΥΝΘΟΣ.:ΚΕΡΚΥΡΑ.!B27)</f>
        <v>174</v>
      </c>
      <c r="L27" s="28"/>
      <c r="M27" s="29"/>
      <c r="N27" s="30"/>
    </row>
    <row r="28" spans="1:15" ht="26.25" customHeight="1" thickBot="1">
      <c r="A28" s="24" t="s">
        <v>27</v>
      </c>
      <c r="B28" s="13">
        <f>SUM(B20:B27)</f>
        <v>255</v>
      </c>
    </row>
    <row r="29" spans="1:15" ht="16.5" thickBot="1"/>
    <row r="30" spans="1:15" ht="36.75" customHeight="1" thickBot="1">
      <c r="A30" s="31" t="s">
        <v>51</v>
      </c>
      <c r="B30" s="51" t="s">
        <v>52</v>
      </c>
      <c r="C30" s="52"/>
      <c r="D30" s="52"/>
      <c r="E30" s="52"/>
      <c r="F30" s="52"/>
      <c r="G30" s="52"/>
      <c r="H30" s="52"/>
      <c r="I30" s="52"/>
      <c r="J30" s="52"/>
      <c r="K30" s="53"/>
      <c r="L30" s="32"/>
      <c r="M30" s="32"/>
      <c r="N30" s="32"/>
      <c r="O30" s="32"/>
    </row>
  </sheetData>
  <mergeCells count="29">
    <mergeCell ref="H23:I23"/>
    <mergeCell ref="B30:K30"/>
    <mergeCell ref="D19:E19"/>
    <mergeCell ref="H19:I19"/>
    <mergeCell ref="D20:E20"/>
    <mergeCell ref="H20:I20"/>
    <mergeCell ref="D21:E21"/>
    <mergeCell ref="H21:I21"/>
    <mergeCell ref="D22:E22"/>
    <mergeCell ref="H22:I22"/>
    <mergeCell ref="A16:A17"/>
    <mergeCell ref="F17:G17"/>
    <mergeCell ref="H17:I17"/>
    <mergeCell ref="J17:M17"/>
    <mergeCell ref="L19:N19"/>
    <mergeCell ref="A1:D1"/>
    <mergeCell ref="A4:O4"/>
    <mergeCell ref="A5:A7"/>
    <mergeCell ref="B5:D5"/>
    <mergeCell ref="E5:O5"/>
    <mergeCell ref="B6:B7"/>
    <mergeCell ref="C6:C7"/>
    <mergeCell ref="D6:D7"/>
    <mergeCell ref="E6:E7"/>
    <mergeCell ref="F6:G6"/>
    <mergeCell ref="H6:I6"/>
    <mergeCell ref="J6:M6"/>
    <mergeCell ref="N6:N7"/>
    <mergeCell ref="O6:O7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ΣΥΝΟΛΟ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GR-TYPOU</dc:creator>
  <cp:lastModifiedBy>GR-TYPOU</cp:lastModifiedBy>
  <dcterms:created xsi:type="dcterms:W3CDTF">2022-01-07T09:35:39Z</dcterms:created>
  <dcterms:modified xsi:type="dcterms:W3CDTF">2022-03-06T08:50:06Z</dcterms:modified>
</cp:coreProperties>
</file>